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I15" i="5" l="1"/>
  <c r="E15" i="5"/>
  <c r="AS11" i="5"/>
  <c r="AQ11" i="5"/>
  <c r="AR11" i="5" s="1"/>
  <c r="AP11" i="5"/>
  <c r="AO11" i="5"/>
  <c r="G16" i="5" s="1"/>
  <c r="AN11" i="5"/>
  <c r="AM11" i="5"/>
  <c r="E16" i="5" s="1"/>
  <c r="AG11" i="5"/>
  <c r="AF11" i="5"/>
  <c r="AE11" i="5"/>
  <c r="AD11" i="5"/>
  <c r="H16" i="5" s="1"/>
  <c r="AC11" i="5"/>
  <c r="AB11" i="5"/>
  <c r="F16" i="5" s="1"/>
  <c r="AA11" i="5"/>
  <c r="W11" i="5"/>
  <c r="U11" i="5"/>
  <c r="T11" i="5"/>
  <c r="S11" i="5"/>
  <c r="R11" i="5"/>
  <c r="Q11" i="5"/>
  <c r="K11" i="5"/>
  <c r="K15" i="5" s="1"/>
  <c r="I11" i="5"/>
  <c r="H11" i="5"/>
  <c r="H15" i="5" s="1"/>
  <c r="H17" i="5" s="1"/>
  <c r="G11" i="5"/>
  <c r="G15" i="5" s="1"/>
  <c r="F11" i="5"/>
  <c r="F15" i="5" s="1"/>
  <c r="F17" i="5" s="1"/>
  <c r="E11" i="5"/>
  <c r="M16" i="5" l="1"/>
  <c r="K16" i="5"/>
  <c r="K17" i="5" s="1"/>
  <c r="E17" i="5"/>
  <c r="M17" i="5" s="1"/>
  <c r="N16" i="5"/>
  <c r="L16" i="5"/>
  <c r="G17" i="5"/>
  <c r="N17" i="5" s="1"/>
  <c r="I16" i="5"/>
  <c r="I17" i="5" s="1"/>
  <c r="L17" i="5" l="1"/>
  <c r="O17" i="5"/>
  <c r="J17" i="5"/>
  <c r="J16" i="5"/>
  <c r="O16" i="5"/>
</calcChain>
</file>

<file path=xl/sharedStrings.xml><?xml version="1.0" encoding="utf-8"?>
<sst xmlns="http://schemas.openxmlformats.org/spreadsheetml/2006/main" count="78" uniqueCount="35">
  <si>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</si>
  <si>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</si>
  <si>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</si>
  <si>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</si>
  <si>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</si>
  <si>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</si>
  <si>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</si>
  <si>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</si>
  <si>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</si>
  <si>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</si>
  <si>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</si>
  <si>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</si>
  <si>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</si>
  <si>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</si>
  <si>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</si>
  <si>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</si>
  <si>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</si>
  <si>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</si>
  <si>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</si>
  <si>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</si>
  <si>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</si>
  <si>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</si>
  <si>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</si>
  <si>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</si>
  <si>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RPL = Riihimäen Pallonlyöjät  (1924)</t>
  </si>
  <si>
    <t>RPL = Riihimäen Pallonlyöjät (Riihi-Pesis)  (1999)</t>
  </si>
  <si>
    <t>Kari Lautala</t>
  </si>
  <si>
    <t>2.</t>
  </si>
  <si>
    <t>10.</t>
  </si>
  <si>
    <t>6.</t>
  </si>
  <si>
    <t>RPL</t>
  </si>
  <si>
    <t>5.</t>
  </si>
  <si>
    <t>3.</t>
  </si>
  <si>
    <t>RiiPe</t>
  </si>
  <si>
    <t>1.3.1972   Riihimäki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</si>
</sst>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27</v>
      </c>
      <c r="Z4" s="1" t="s">
        <v>33</v>
      </c>
      <c r="AA4" s="12">
        <v>17</v>
      </c>
      <c r="AB4" s="12">
        <v>1</v>
      </c>
      <c r="AC4" s="12">
        <v>15</v>
      </c>
      <c r="AD4" s="12">
        <v>10</v>
      </c>
      <c r="AE4" s="12">
        <v>44</v>
      </c>
      <c r="AF4" s="68">
        <v>0.46800000000000003</v>
      </c>
      <c r="AG4" s="69">
        <v>94</v>
      </c>
      <c r="AH4" s="7"/>
      <c r="AI4" s="7"/>
      <c r="AJ4" s="7"/>
      <c r="AK4" s="7"/>
      <c r="AL4" s="10"/>
      <c r="AM4" s="12">
        <v>5</v>
      </c>
      <c r="AN4" s="12">
        <v>0</v>
      </c>
      <c r="AO4" s="12">
        <v>1</v>
      </c>
      <c r="AP4" s="12">
        <v>2</v>
      </c>
      <c r="AQ4" s="12">
        <v>13</v>
      </c>
      <c r="AR4" s="65">
        <v>0.48139999999999999</v>
      </c>
      <c r="AS4" s="66">
        <v>27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2012</v>
      </c>
      <c r="Y6" s="12" t="s">
        <v>28</v>
      </c>
      <c r="Z6" s="1" t="s">
        <v>33</v>
      </c>
      <c r="AA6" s="12">
        <v>15</v>
      </c>
      <c r="AB6" s="12">
        <v>0</v>
      </c>
      <c r="AC6" s="12">
        <v>17</v>
      </c>
      <c r="AD6" s="12">
        <v>2</v>
      </c>
      <c r="AE6" s="12">
        <v>62</v>
      </c>
      <c r="AF6" s="68">
        <v>0.57399999999999995</v>
      </c>
      <c r="AG6" s="69">
        <v>108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2015</v>
      </c>
      <c r="Y8" s="12" t="s">
        <v>29</v>
      </c>
      <c r="Z8" s="1" t="s">
        <v>30</v>
      </c>
      <c r="AA8" s="12">
        <v>1</v>
      </c>
      <c r="AB8" s="12">
        <v>0</v>
      </c>
      <c r="AC8" s="12">
        <v>3</v>
      </c>
      <c r="AD8" s="12">
        <v>0</v>
      </c>
      <c r="AE8" s="12">
        <v>5</v>
      </c>
      <c r="AF8" s="68">
        <v>0.625</v>
      </c>
      <c r="AG8" s="69">
        <v>8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2016</v>
      </c>
      <c r="Y9" s="12" t="s">
        <v>31</v>
      </c>
      <c r="Z9" s="1" t="s">
        <v>30</v>
      </c>
      <c r="AA9" s="12">
        <v>5</v>
      </c>
      <c r="AB9" s="12">
        <v>0</v>
      </c>
      <c r="AC9" s="12">
        <v>5</v>
      </c>
      <c r="AD9" s="12">
        <v>0</v>
      </c>
      <c r="AE9" s="12">
        <v>12</v>
      </c>
      <c r="AF9" s="68">
        <v>0.6</v>
      </c>
      <c r="AG9" s="69">
        <v>20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2017</v>
      </c>
      <c r="Y10" s="12" t="s">
        <v>32</v>
      </c>
      <c r="Z10" s="1" t="s">
        <v>30</v>
      </c>
      <c r="AA10" s="12">
        <v>11</v>
      </c>
      <c r="AB10" s="12">
        <v>0</v>
      </c>
      <c r="AC10" s="12">
        <v>3</v>
      </c>
      <c r="AD10" s="12">
        <v>2</v>
      </c>
      <c r="AE10" s="12">
        <v>11</v>
      </c>
      <c r="AF10" s="68">
        <v>0.31419999999999998</v>
      </c>
      <c r="AG10" s="69">
        <v>35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49</v>
      </c>
      <c r="AB11" s="36">
        <f>SUM(AB4:AB10)</f>
        <v>1</v>
      </c>
      <c r="AC11" s="36">
        <f>SUM(AC4:AC10)</f>
        <v>43</v>
      </c>
      <c r="AD11" s="36">
        <f>SUM(AD4:AD10)</f>
        <v>14</v>
      </c>
      <c r="AE11" s="36">
        <f>SUM(AE4:AE10)</f>
        <v>134</v>
      </c>
      <c r="AF11" s="37">
        <f>PRODUCT(AE11/AG11)</f>
        <v>0.50566037735849056</v>
      </c>
      <c r="AG11" s="21">
        <f>SUM(AG4:AG10)</f>
        <v>265</v>
      </c>
      <c r="AH11" s="18"/>
      <c r="AI11" s="29"/>
      <c r="AJ11" s="41"/>
      <c r="AK11" s="42"/>
      <c r="AL11" s="10"/>
      <c r="AM11" s="36">
        <f>SUM(AM4:AM10)</f>
        <v>5</v>
      </c>
      <c r="AN11" s="36">
        <f>SUM(AN4:AN10)</f>
        <v>0</v>
      </c>
      <c r="AO11" s="36">
        <f>SUM(AO4:AO10)</f>
        <v>1</v>
      </c>
      <c r="AP11" s="36">
        <f>SUM(AP4:AP10)</f>
        <v>2</v>
      </c>
      <c r="AQ11" s="36">
        <f>SUM(AQ4:AQ10)</f>
        <v>13</v>
      </c>
      <c r="AR11" s="37">
        <f>PRODUCT(AQ11/AS11)</f>
        <v>0.48148148148148145</v>
      </c>
      <c r="AS11" s="39">
        <f>SUM(AS4:AS10)</f>
        <v>27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24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25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54</v>
      </c>
      <c r="F16" s="47">
        <f>PRODUCT(AB11+AN11)</f>
        <v>1</v>
      </c>
      <c r="G16" s="47">
        <f>PRODUCT(AC11+AO11)</f>
        <v>44</v>
      </c>
      <c r="H16" s="47">
        <f>PRODUCT(AD11+AP11)</f>
        <v>16</v>
      </c>
      <c r="I16" s="47">
        <f>PRODUCT(AE11+AQ11)</f>
        <v>147</v>
      </c>
      <c r="J16" s="60">
        <f>PRODUCT(I16/K16)</f>
        <v>0.50342465753424659</v>
      </c>
      <c r="K16" s="10">
        <f>PRODUCT(AG11+AS11)</f>
        <v>292</v>
      </c>
      <c r="L16" s="53">
        <f>PRODUCT((F16+G16)/E16)</f>
        <v>0.83333333333333337</v>
      </c>
      <c r="M16" s="53">
        <f>PRODUCT(H16/E16)</f>
        <v>0.29629629629629628</v>
      </c>
      <c r="N16" s="53">
        <f>PRODUCT((F16+G16+H16)/E16)</f>
        <v>1.1296296296296295</v>
      </c>
      <c r="O16" s="53">
        <f>PRODUCT(I16/E16)</f>
        <v>2.7222222222222223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54</v>
      </c>
      <c r="F17" s="47">
        <f t="shared" ref="F17:I17" si="0">SUM(F14:F16)</f>
        <v>1</v>
      </c>
      <c r="G17" s="47">
        <f t="shared" si="0"/>
        <v>44</v>
      </c>
      <c r="H17" s="47">
        <f t="shared" si="0"/>
        <v>16</v>
      </c>
      <c r="I17" s="47">
        <f t="shared" si="0"/>
        <v>147</v>
      </c>
      <c r="J17" s="60">
        <f>PRODUCT(I17/K17)</f>
        <v>0.50342465753424659</v>
      </c>
      <c r="K17" s="16">
        <f>SUM(K14:K16)</f>
        <v>292</v>
      </c>
      <c r="L17" s="53">
        <f>PRODUCT((F17+G17)/E17)</f>
        <v>0.83333333333333337</v>
      </c>
      <c r="M17" s="53">
        <f>PRODUCT(H17/E17)</f>
        <v>0.29629629629629628</v>
      </c>
      <c r="N17" s="53">
        <f>PRODUCT((F17+G17+H17)/E17)</f>
        <v>1.1296296296296295</v>
      </c>
      <c r="O17" s="53">
        <f>PRODUCT(I17/E17)</f>
        <v>2.7222222222222223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2018-10-30T15:57:54Z</dcterms:modified>
</cp:coreProperties>
</file>